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Мониторы!$A$1:$O$2</definedName>
  </definedNames>
  <calcPr calcId="162913" iterate="1"/>
</workbook>
</file>

<file path=xl/calcChain.xml><?xml version="1.0" encoding="utf-8"?>
<calcChain xmlns="http://schemas.openxmlformats.org/spreadsheetml/2006/main">
  <c r="L7" i="2" l="1"/>
  <c r="M7" i="2" s="1"/>
  <c r="J7" i="2"/>
  <c r="G7" i="2"/>
  <c r="J6" i="2"/>
  <c r="L6" i="2" s="1"/>
  <c r="M6" i="2" s="1"/>
  <c r="G6" i="2"/>
  <c r="J5" i="2"/>
  <c r="L5" i="2" s="1"/>
  <c r="M5" i="2" s="1"/>
  <c r="G5" i="2"/>
  <c r="J4" i="2"/>
  <c r="L4" i="2" s="1"/>
  <c r="M4" i="2" s="1"/>
  <c r="G4" i="2"/>
  <c r="M3" i="2" l="1"/>
  <c r="M2" i="2"/>
  <c r="J3" i="2" l="1"/>
  <c r="L3" i="2" s="1"/>
  <c r="G3" i="2"/>
  <c r="G2" i="2"/>
  <c r="J2" i="2"/>
  <c r="L2" i="2" s="1"/>
</calcChain>
</file>

<file path=xl/sharedStrings.xml><?xml version="1.0" encoding="utf-8"?>
<sst xmlns="http://schemas.openxmlformats.org/spreadsheetml/2006/main" count="57" uniqueCount="22">
  <si>
    <t>Город</t>
  </si>
  <si>
    <t>Вид рекламы</t>
  </si>
  <si>
    <t>Маршруты</t>
  </si>
  <si>
    <t>Количество мониторов</t>
  </si>
  <si>
    <t>Период, дней</t>
  </si>
  <si>
    <t>Реклама на мониторах</t>
  </si>
  <si>
    <t>Фото</t>
  </si>
  <si>
    <t>Ссылка</t>
  </si>
  <si>
    <t>Ролик, сек.</t>
  </si>
  <si>
    <t>Выходов в час на 1 мониторе</t>
  </si>
  <si>
    <t>Количество машин</t>
  </si>
  <si>
    <t>Выходов в сутки на 1 мониторе</t>
  </si>
  <si>
    <t>Выходов за период на 1 мониторе</t>
  </si>
  <si>
    <t>Стоимость за период на всех мониторах</t>
  </si>
  <si>
    <t>Вид транспортного средства</t>
  </si>
  <si>
    <t>Марка транспортного средства</t>
  </si>
  <si>
    <t>Схема движения</t>
  </si>
  <si>
    <t>Брянск</t>
  </si>
  <si>
    <t>40, 42, 49, 69, 166</t>
  </si>
  <si>
    <t xml:space="preserve">18, 34, 35, 36, 40, 42, 44, 49, 50, 69, 99, 110, 161, 166, 112, 106, 172 </t>
  </si>
  <si>
    <t>Пежо, Ситроен, Форд, ГАЗ</t>
  </si>
  <si>
    <t>Маршрутки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</si>
</sst>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bryansk/catalo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U9DZIPu2xC5Qw" TargetMode="External"/><Relationship Id="rId1" Type="http://schemas.openxmlformats.org/officeDocument/2006/relationships/hyperlink" Target="https://wikiroutes.info/bryansk/catalog" TargetMode="External"/><Relationship Id="rId6" Type="http://schemas.openxmlformats.org/officeDocument/2006/relationships/hyperlink" Target="https://disk.yandex.ru/d/aU9DZIPu2xC5Qw" TargetMode="External"/><Relationship Id="rId5" Type="http://schemas.openxmlformats.org/officeDocument/2006/relationships/hyperlink" Target="https://wikiroutes.info/bryansk/catalog" TargetMode="External"/><Relationship Id="rId4" Type="http://schemas.openxmlformats.org/officeDocument/2006/relationships/hyperlink" Target="https://disk.yandex.ru/d/aU9DZIPu2xC5Q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tabSelected="1" workbookViewId="0">
      <selection activeCell="C4" sqref="C4"/>
    </sheetView>
  </sheetViews>
  <sheetFormatPr defaultRowHeight="12.75" x14ac:dyDescent="0.25"/>
  <cols>
    <col min="1" max="1" width="19.28515625" style="1" customWidth="1"/>
    <col min="2" max="3" width="20.42578125" style="1" customWidth="1"/>
    <col min="4" max="4" width="22.7109375" style="1" customWidth="1"/>
    <col min="5" max="5" width="20.5703125" style="1" customWidth="1"/>
    <col min="6" max="6" width="26.85546875" style="1" customWidth="1"/>
    <col min="7" max="7" width="25.140625" style="1" customWidth="1"/>
    <col min="8" max="8" width="20.85546875" style="1" customWidth="1"/>
    <col min="9" max="9" width="21.42578125" style="1" customWidth="1"/>
    <col min="10" max="10" width="23.140625" style="1" customWidth="1"/>
    <col min="11" max="11" width="22" style="1" customWidth="1"/>
    <col min="12" max="12" width="23.85546875" style="1" customWidth="1"/>
    <col min="13" max="13" width="25.5703125" style="2" customWidth="1"/>
    <col min="14" max="15" width="24.5703125" style="1" customWidth="1"/>
    <col min="16" max="16" width="18.42578125" style="1" customWidth="1"/>
    <col min="17" max="17" width="18.28515625" style="1" customWidth="1"/>
    <col min="18" max="18" width="15.28515625" style="1" customWidth="1"/>
    <col min="19" max="19" width="16.28515625" style="1" customWidth="1"/>
    <col min="20" max="20" width="16" style="1" customWidth="1"/>
    <col min="21" max="16384" width="9.140625" style="1"/>
  </cols>
  <sheetData>
    <row r="1" spans="1:15" ht="25.5" x14ac:dyDescent="0.25">
      <c r="A1" s="4" t="s">
        <v>0</v>
      </c>
      <c r="B1" s="5" t="s">
        <v>14</v>
      </c>
      <c r="C1" s="5" t="s">
        <v>15</v>
      </c>
      <c r="D1" s="4" t="s">
        <v>1</v>
      </c>
      <c r="E1" s="4" t="s">
        <v>6</v>
      </c>
      <c r="F1" s="4" t="s">
        <v>10</v>
      </c>
      <c r="G1" s="4" t="s">
        <v>3</v>
      </c>
      <c r="H1" s="4" t="s">
        <v>8</v>
      </c>
      <c r="I1" s="4" t="s">
        <v>9</v>
      </c>
      <c r="J1" s="4" t="s">
        <v>11</v>
      </c>
      <c r="K1" s="4" t="s">
        <v>4</v>
      </c>
      <c r="L1" s="4" t="s">
        <v>12</v>
      </c>
      <c r="M1" s="4" t="s">
        <v>13</v>
      </c>
      <c r="N1" s="4" t="s">
        <v>2</v>
      </c>
      <c r="O1" s="4" t="s">
        <v>16</v>
      </c>
    </row>
    <row r="2" spans="1:15" ht="25.5" x14ac:dyDescent="0.25">
      <c r="A2" s="6" t="s">
        <v>17</v>
      </c>
      <c r="B2" s="7" t="s">
        <v>21</v>
      </c>
      <c r="C2" s="7" t="s">
        <v>20</v>
      </c>
      <c r="D2" s="6" t="s">
        <v>5</v>
      </c>
      <c r="E2" s="8" t="s">
        <v>7</v>
      </c>
      <c r="F2" s="7">
        <v>50</v>
      </c>
      <c r="G2" s="6">
        <f>1*F2</f>
        <v>50</v>
      </c>
      <c r="H2" s="6">
        <v>10</v>
      </c>
      <c r="I2" s="6">
        <v>4</v>
      </c>
      <c r="J2" s="7">
        <f>8*I2</f>
        <v>32</v>
      </c>
      <c r="K2" s="6">
        <v>15</v>
      </c>
      <c r="L2" s="6">
        <f>K2*J2</f>
        <v>480</v>
      </c>
      <c r="M2" s="3">
        <f>((0.07*L2)*H2)*G2</f>
        <v>16800</v>
      </c>
      <c r="N2" s="7" t="s">
        <v>18</v>
      </c>
      <c r="O2" s="9" t="s">
        <v>7</v>
      </c>
    </row>
    <row r="3" spans="1:15" ht="38.25" x14ac:dyDescent="0.25">
      <c r="A3" s="6" t="s">
        <v>17</v>
      </c>
      <c r="B3" s="7" t="s">
        <v>21</v>
      </c>
      <c r="C3" s="7" t="s">
        <v>20</v>
      </c>
      <c r="D3" s="6" t="s">
        <v>5</v>
      </c>
      <c r="E3" s="8" t="s">
        <v>7</v>
      </c>
      <c r="F3" s="7">
        <v>70</v>
      </c>
      <c r="G3" s="6">
        <f>1*F3</f>
        <v>70</v>
      </c>
      <c r="H3" s="6">
        <v>10</v>
      </c>
      <c r="I3" s="6">
        <v>4</v>
      </c>
      <c r="J3" s="7">
        <f>8*I3</f>
        <v>32</v>
      </c>
      <c r="K3" s="6">
        <v>15</v>
      </c>
      <c r="L3" s="6">
        <f>K3*J3</f>
        <v>480</v>
      </c>
      <c r="M3" s="3">
        <f>((0.07*L3)*H3)*G3</f>
        <v>23520</v>
      </c>
      <c r="N3" s="7" t="s">
        <v>19</v>
      </c>
      <c r="O3" s="9" t="s">
        <v>7</v>
      </c>
    </row>
    <row r="4" spans="1:15" ht="25.5" x14ac:dyDescent="0.25">
      <c r="A4" s="6" t="s">
        <v>17</v>
      </c>
      <c r="B4" s="7" t="s">
        <v>21</v>
      </c>
      <c r="C4" s="7" t="s">
        <v>20</v>
      </c>
      <c r="D4" s="6" t="s">
        <v>5</v>
      </c>
      <c r="E4" s="8" t="s">
        <v>7</v>
      </c>
      <c r="F4" s="7">
        <v>50</v>
      </c>
      <c r="G4" s="6">
        <f>1*F4</f>
        <v>50</v>
      </c>
      <c r="H4" s="6">
        <v>10</v>
      </c>
      <c r="I4" s="6">
        <v>6</v>
      </c>
      <c r="J4" s="7">
        <f>8*I4</f>
        <v>48</v>
      </c>
      <c r="K4" s="6">
        <v>15</v>
      </c>
      <c r="L4" s="6">
        <f>K4*J4</f>
        <v>720</v>
      </c>
      <c r="M4" s="3">
        <f>((0.07*L4)*H4)*G4</f>
        <v>25200.000000000004</v>
      </c>
      <c r="N4" s="7" t="s">
        <v>18</v>
      </c>
      <c r="O4" s="9" t="s">
        <v>7</v>
      </c>
    </row>
    <row r="5" spans="1:15" ht="38.25" x14ac:dyDescent="0.25">
      <c r="A5" s="6" t="s">
        <v>17</v>
      </c>
      <c r="B5" s="7" t="s">
        <v>21</v>
      </c>
      <c r="C5" s="7" t="s">
        <v>20</v>
      </c>
      <c r="D5" s="6" t="s">
        <v>5</v>
      </c>
      <c r="E5" s="8" t="s">
        <v>7</v>
      </c>
      <c r="F5" s="7">
        <v>70</v>
      </c>
      <c r="G5" s="6">
        <f>1*F5</f>
        <v>70</v>
      </c>
      <c r="H5" s="6">
        <v>10</v>
      </c>
      <c r="I5" s="6">
        <v>6</v>
      </c>
      <c r="J5" s="7">
        <f>8*I5</f>
        <v>48</v>
      </c>
      <c r="K5" s="6">
        <v>15</v>
      </c>
      <c r="L5" s="6">
        <f>K5*J5</f>
        <v>720</v>
      </c>
      <c r="M5" s="3">
        <f>((0.07*L5)*H5)*G5</f>
        <v>35280.000000000007</v>
      </c>
      <c r="N5" s="7" t="s">
        <v>19</v>
      </c>
      <c r="O5" s="9" t="s">
        <v>7</v>
      </c>
    </row>
    <row r="6" spans="1:15" ht="25.5" x14ac:dyDescent="0.25">
      <c r="A6" s="6" t="s">
        <v>17</v>
      </c>
      <c r="B6" s="7" t="s">
        <v>21</v>
      </c>
      <c r="C6" s="7" t="s">
        <v>20</v>
      </c>
      <c r="D6" s="6" t="s">
        <v>5</v>
      </c>
      <c r="E6" s="8" t="s">
        <v>7</v>
      </c>
      <c r="F6" s="7">
        <v>50</v>
      </c>
      <c r="G6" s="6">
        <f>1*F6</f>
        <v>50</v>
      </c>
      <c r="H6" s="6">
        <v>10</v>
      </c>
      <c r="I6" s="6">
        <v>12</v>
      </c>
      <c r="J6" s="7">
        <f>8*I6</f>
        <v>96</v>
      </c>
      <c r="K6" s="6">
        <v>15</v>
      </c>
      <c r="L6" s="6">
        <f>K6*J6</f>
        <v>1440</v>
      </c>
      <c r="M6" s="3">
        <f>((0.07*L6)*H6)*G6</f>
        <v>50400.000000000007</v>
      </c>
      <c r="N6" s="7" t="s">
        <v>18</v>
      </c>
      <c r="O6" s="9" t="s">
        <v>7</v>
      </c>
    </row>
    <row r="7" spans="1:15" ht="38.25" x14ac:dyDescent="0.25">
      <c r="A7" s="6" t="s">
        <v>17</v>
      </c>
      <c r="B7" s="7" t="s">
        <v>21</v>
      </c>
      <c r="C7" s="7" t="s">
        <v>20</v>
      </c>
      <c r="D7" s="6" t="s">
        <v>5</v>
      </c>
      <c r="E7" s="8" t="s">
        <v>7</v>
      </c>
      <c r="F7" s="7">
        <v>70</v>
      </c>
      <c r="G7" s="6">
        <f>1*F7</f>
        <v>70</v>
      </c>
      <c r="H7" s="6">
        <v>10</v>
      </c>
      <c r="I7" s="6">
        <v>12</v>
      </c>
      <c r="J7" s="7">
        <f>8*I7</f>
        <v>96</v>
      </c>
      <c r="K7" s="6">
        <v>15</v>
      </c>
      <c r="L7" s="6">
        <f>K7*J7</f>
        <v>1440</v>
      </c>
      <c r="M7" s="3">
        <f>((0.07*L7)*H7)*G7</f>
        <v>70560.000000000015</v>
      </c>
      <c r="N7" s="7" t="s">
        <v>19</v>
      </c>
      <c r="O7" s="9" t="s">
        <v>7</v>
      </c>
    </row>
  </sheetData>
  <autoFilter ref="A1:O2"/>
  <hyperlinks>
    <hyperlink ref="O2:O3" r:id="rId1" display="Ссылка"/>
    <hyperlink ref="E2:E3" r:id="rId2" display="Ссылка"/>
    <hyperlink ref="O4:O5" r:id="rId3" display="Ссылка"/>
    <hyperlink ref="E4:E5" r:id="rId4" display="Ссылка"/>
    <hyperlink ref="O6:O7" r:id="rId5" display="Ссылка"/>
    <hyperlink ref="E6:E7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2026-01-01T21:12:52Z</dcterms:modified>
</cp:coreProperties>
</file>